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za\Desktop\SWZ\"/>
    </mc:Choice>
  </mc:AlternateContent>
  <xr:revisionPtr revIDLastSave="0" documentId="13_ncr:1_{D3E3894C-E6E5-4A6C-A031-FBC4933CE495}" xr6:coauthVersionLast="47" xr6:coauthVersionMax="47" xr10:uidLastSave="{00000000-0000-0000-0000-000000000000}"/>
  <bookViews>
    <workbookView xWindow="-120" yWindow="-120" windowWidth="29040" windowHeight="15720" xr2:uid="{F5A6DA2B-C411-4A84-824F-1A8509E4CB7D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G68" i="1"/>
  <c r="F68" i="1"/>
  <c r="D68" i="1"/>
  <c r="F8" i="1"/>
  <c r="F57" i="1" l="1"/>
</calcChain>
</file>

<file path=xl/sharedStrings.xml><?xml version="1.0" encoding="utf-8"?>
<sst xmlns="http://schemas.openxmlformats.org/spreadsheetml/2006/main" count="179" uniqueCount="122">
  <si>
    <t>L.p.</t>
  </si>
  <si>
    <t>Nazwa produktu, szczegółowy opis przedmiotu zamówienia</t>
  </si>
  <si>
    <t>Jednostka miary</t>
  </si>
  <si>
    <t>Ilość artykułów</t>
  </si>
  <si>
    <t>Cena jednostkowa netto</t>
  </si>
  <si>
    <t>Wartość netto</t>
  </si>
  <si>
    <t>1.</t>
  </si>
  <si>
    <t>2.</t>
  </si>
  <si>
    <t>3.</t>
  </si>
  <si>
    <t>4.</t>
  </si>
  <si>
    <t>5.</t>
  </si>
  <si>
    <t>6.</t>
  </si>
  <si>
    <t>7.</t>
  </si>
  <si>
    <t>kilogram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</si>
  <si>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</si>
  <si>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</si>
  <si>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</si>
  <si>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</si>
  <si>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</si>
  <si>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</si>
  <si>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</si>
  <si>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</si>
  <si>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</si>
  <si>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</si>
  <si>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</si>
  <si>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</si>
  <si>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</si>
  <si>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</si>
  <si>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</si>
  <si>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</si>
  <si>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</si>
  <si>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</si>
  <si>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</si>
  <si>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</si>
  <si>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</si>
  <si>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</si>
  <si>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Podsumowanie</t>
  </si>
  <si>
    <t>VAT w %</t>
  </si>
  <si>
    <t>VAT w zł</t>
  </si>
  <si>
    <t>Wartość brutto</t>
  </si>
  <si>
    <t>W tym:</t>
  </si>
  <si>
    <t>ZW</t>
  </si>
  <si>
    <t>Razem:</t>
  </si>
  <si>
    <t xml:space="preserve">Wartość netto                /kol.4x5/                                                                                                                                                                                                                         </t>
  </si>
  <si>
    <t>Załącznik nr 2</t>
  </si>
  <si>
    <r>
      <t>Niniejszy formularz musi być opatrzony podpisem elektronicznym: kwalifikowanym podpisem elektronicznym, podpisem zaufanym lub podpisem osobistym osoby/osób uprawnionej/uprawnionych</t>
    </r>
    <r>
      <rPr>
        <b/>
        <sz val="12"/>
        <color rgb="FFFF0000"/>
        <rFont val="Times New Roman"/>
        <family val="1"/>
        <charset val="238"/>
      </rPr>
      <t xml:space="preserve"> </t>
    </r>
    <r>
      <rPr>
        <b/>
        <sz val="12"/>
        <color rgb="FFFF0000"/>
        <rFont val="Calibri"/>
        <family val="2"/>
        <charset val="238"/>
      </rPr>
      <t>do reprezentowania wykonawcy, do występowania w obrocie prawnym i składania oświadczeń woli w jego imieniu</t>
    </r>
  </si>
  <si>
    <r>
      <t xml:space="preserve">Uwaga!!! </t>
    </r>
    <r>
      <rPr>
        <i/>
        <sz val="11"/>
        <color theme="1"/>
        <rFont val="Calibri"/>
        <family val="2"/>
        <charset val="238"/>
      </rPr>
      <t>Obliczeń należy dokonywać do dwóch miejsc po przecinku. W sytuacji, gdy trzecia liczba po przecinku jest równa lub większa niż pięć, drugą liczbę po przecinku należy zaokrąglić w górę.</t>
    </r>
  </si>
  <si>
    <t>MJ.AZ.2420-13/33/2025</t>
  </si>
  <si>
    <t>FORMULARZ CENOWY – część I przedmiotu zamówienia (RÓŻNE PRODUKTY)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</si>
  <si>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</si>
  <si>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</si>
  <si>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</si>
  <si>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</si>
  <si>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</si>
  <si>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</si>
  <si>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</si>
  <si>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</si>
  <si>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</si>
  <si>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</si>
  <si>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</si>
  <si>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</si>
  <si>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</si>
  <si>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</si>
  <si>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</si>
  <si>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</si>
  <si>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</si>
  <si>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</si>
  <si>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</si>
  <si>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</si>
  <si>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Wartość netto poz. 1 - 49:</t>
  </si>
  <si>
    <r>
      <t>Ryż biały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opakowaniu papierowym od 0,5 kg do 5 kg, z minimalnym terminem przydatności do spożycia 3 miesiące od daty zakupu</t>
    </r>
  </si>
  <si>
    <r>
      <t>Kasza manna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opakowaniu papierowym lub foliowym od 0,4 kg do 5 kg, z minimalnym terminem przydatności do spożycia 3 miesiące od daty zakupu</t>
    </r>
  </si>
  <si>
    <r>
      <t>Mąka pszenna typ 450</t>
    </r>
    <r>
      <rPr>
        <sz val="12"/>
        <color theme="1"/>
        <rFont val="Calibri"/>
        <family val="2"/>
        <charset val="238"/>
      </rPr>
      <t xml:space="preserve"> w opakowaniu papierowym do 1 kg, z minimalnym terminem przydatności do spożycia 3 miesiące od daty zakupu</t>
    </r>
  </si>
  <si>
    <r>
      <t>Mąka ziemniaczana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od 0,5 kg do 1 kg, z minimalnym terminem przydatności do spożycia 3 miesiące od daty zakupu</t>
    </r>
  </si>
  <si>
    <r>
      <t>Kasza gryczana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papierowym lub foliowym od 0,4 kg do 10 kg z minimalnym terminem przydatności do spożycia 3 miesiące od daty zakupu</t>
    </r>
  </si>
  <si>
    <r>
      <t>Olej roślinny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rafinowany, rzepakowy w opakowaniu plastikowym od 0,5 l do 1 l, z minimalnym terminem przydatności do spożycia 3 miesiące od daty zakupu</t>
    </r>
  </si>
  <si>
    <r>
      <t>Majonez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wysokotłuszczowy o minimalnej zawartości tłuszczu 63 %, bez aromatów i barwników, bez przeciwutleniaczy E385, o zawartości żółtek jaj kurzych minimum 3,9 %, w opakowaniu od 0,25 kg do 0,90 kg, z minimalnym terminem przydatności do spożycia 3 miesiące od daty zakupu</t>
    </r>
  </si>
  <si>
    <r>
      <t>Makaron świderki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niegotowany, w opakowaniu od 0,4 kg do 10 kg, z minimalnym terminem przydatności do spożycia 3 miesiące od daty zakupu</t>
    </r>
  </si>
  <si>
    <r>
      <t>Makaron muszelki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niegotowany, w opakowaniu od 0,4 kg do 10 kg, z minimalnym terminem przydatności do spożycia 3 miesiące od daty zakupu</t>
    </r>
  </si>
  <si>
    <r>
      <t>Makaron kolanka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niegotowany, w opakowaniu od 0,4 kg do 10 kg, z minimalnym terminem przydatności do spożycia 3 miesiące od daty zakupu</t>
    </r>
  </si>
  <si>
    <t>litr</t>
  </si>
  <si>
    <r>
      <t>Makaron rurki,</t>
    </r>
    <r>
      <rPr>
        <b/>
        <sz val="12"/>
        <color theme="1"/>
        <rFont val="Calibri"/>
        <family val="2"/>
        <charset val="238"/>
      </rPr>
      <t xml:space="preserve">  </t>
    </r>
    <r>
      <rPr>
        <sz val="12"/>
        <color theme="1"/>
        <rFont val="Calibri"/>
        <family val="2"/>
        <charset val="238"/>
      </rPr>
      <t>niegotowany, mający kształt ciętych pod kątem ostrym rurek, zawierający w 100 % pszenicę durum – semolinę, w opakowaniu od 0,40 kg do 10 kg, z minimalnym terminem przydatności do spożycia 3 miesiące od daty zakupu.</t>
    </r>
  </si>
  <si>
    <r>
      <t>Makaron nitki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niegotowany, czterojajeczny, w opakowaniu do 0,5 kg, z minimalnym terminem przydatności do spożycia 3 miesiące od daty zakupu</t>
    </r>
  </si>
  <si>
    <r>
      <t>Makaron spaghetti</t>
    </r>
    <r>
      <rPr>
        <sz val="12"/>
        <color theme="1"/>
        <rFont val="Calibri"/>
        <family val="2"/>
        <charset val="238"/>
      </rPr>
      <t xml:space="preserve"> – niegotowany, długi, zawierający w 100% pszenicę durum lub mąkę pszenną – semolinę, w opakowaniu od 0,4 kg do 5 kg, z minimalnym terminem przydatności do spożycia 3 miesiące od daty zakupu</t>
    </r>
  </si>
  <si>
    <r>
      <t>Kawa zbożowa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typu Inka, sypana, rozpuszczalna, bezkofeinowa w opakowaniu od 100 g do 150 g, z minimalnym terminem przydatności do spożycia 3 miesiące od daty zakupu</t>
    </r>
  </si>
  <si>
    <r>
      <t>Zupa pieczarkowa w proszku</t>
    </r>
    <r>
      <rPr>
        <sz val="12"/>
        <color theme="1"/>
        <rFont val="Calibri"/>
        <family val="2"/>
        <charset val="238"/>
      </rPr>
      <t xml:space="preserve"> o zawartości pieczarki suszonej minimum 1,4%,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od 1 kg do 5 kg, z minimalnym terminem przydatności do spożycia 3 miesiące od daty zakupu</t>
    </r>
  </si>
  <si>
    <r>
      <t>Przyprawa w płynie</t>
    </r>
    <r>
      <rPr>
        <sz val="12"/>
        <color theme="1"/>
        <rFont val="Calibri"/>
        <family val="2"/>
        <charset val="238"/>
      </rPr>
      <t xml:space="preserve"> z dodatkiem lubczyku, w opakowaniu do 6 l, z minimalnym terminem przydatności do spożycia 3 miesiące od daty zakupu</t>
    </r>
  </si>
  <si>
    <r>
      <t>Kwasek cytrynowy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biały, kryształ, w opakowaniu do 1 kg z minimalnym terminem przydatności do spożycia 3 miesiące od daty zakupu</t>
    </r>
  </si>
  <si>
    <r>
      <t>Cukier waniliowy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biały w opakowaniu do 1 kg, z minimalnym terminem przydatności do spożycia 3 miesiące od daty zakupu</t>
    </r>
  </si>
  <si>
    <r>
      <t>Kasza jęczmienna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papierowym lub foliowym od 0,5 kg do 5 kg, z minimalnym terminem przydatności do spożycia 3 miesiące od daty zakupu</t>
    </r>
  </si>
  <si>
    <r>
      <t>Przyprawa do drobiu</t>
    </r>
    <r>
      <rPr>
        <sz val="12"/>
        <color theme="1"/>
        <rFont val="Calibri"/>
        <family val="2"/>
        <charset val="238"/>
      </rPr>
      <t xml:space="preserve"> w skład której wchodzą minimum: sól, papryka słodka, czosnek, majeranek, gorczyca, kolendra, kminek, chilli, imbir, curry, ziele angielskie, liść laurowy, cząber, koper, kurkuma, w opakowaniu do 1,5 kg, z minimalnym terminem przydatności do spożycia 3 miesiące od daty zakupu</t>
    </r>
  </si>
  <si>
    <r>
      <t>Przyprawa jarzynowa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sypka, bez dodatku substancji konserwujących, w opakowaniu do 5 kg, z minimalnym terminem przydatności do spożycia 3 miesiące od daty zakupu</t>
    </r>
  </si>
  <si>
    <r>
      <t>Żurek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płynie, w butelkach plastikowych lub szklanych od 0,4 l do 10 l, z minimalnym terminem przydatności do spożycia 3 miesiące od daty zakupu</t>
    </r>
  </si>
  <si>
    <r>
      <t>Zacierki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niegotowane, w opakowaniu od 0,25 kg do 1 kg, z minimalnym terminem przydatności do spożycia 3 miesiące od daty zakupu</t>
    </r>
  </si>
  <si>
    <r>
      <t>Cukier biały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sypki z buraków cukrowych, kryształ w opakowaniach papierowych do 1 kg, z minimalnym terminem przydatności do spożycia 3 miesiące od daty zakupu</t>
    </r>
  </si>
  <si>
    <r>
      <t>Pieprz czarny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mielony w opakowaniu do 1 kg z minimalnym terminem przydatności do spożycia 3 miesiące od daty zakupu</t>
    </r>
  </si>
  <si>
    <r>
      <t>Sól spożywcza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jodowana, warzona, drobna, w opakowaniu do 1 kg z minimalnym terminem przydatności do spożycia 3 miesiące od daty zakupu</t>
    </r>
  </si>
  <si>
    <r>
      <t>Musztarda stołowa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szklanym lub plastikowym do 1 kg z minimalnym terminem przydatności do spożycia 3 miesiące od daty zakupu</t>
    </r>
  </si>
  <si>
    <r>
      <t>Ocet spożywczy</t>
    </r>
    <r>
      <rPr>
        <sz val="12"/>
        <color theme="1"/>
        <rFont val="Calibri"/>
        <family val="2"/>
        <charset val="238"/>
      </rPr>
      <t xml:space="preserve"> spirytusowy, 10%, opakowanie plastikowe lub szklane od 0,5 l do 1 l, z minimalnym terminem przydatności do spożycia 3 miesiące od daty zakupu</t>
    </r>
  </si>
  <si>
    <r>
      <t>Sos pieczeniowy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ciemny w proszku w opakowaniu do 1 kg, z minimalnym terminem przydatności do spożycia 3 miesiące od daty zakupu</t>
    </r>
  </si>
  <si>
    <r>
      <t>Sos grzybowy</t>
    </r>
    <r>
      <rPr>
        <sz val="12"/>
        <color theme="1"/>
        <rFont val="Calibri"/>
        <family val="2"/>
        <charset val="238"/>
      </rPr>
      <t xml:space="preserve"> o zawartości suszonych grzybów minimum 6%,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proszku, w opakowaniu do 1 kg, z minimalnym terminem przydatności do spożycia 3 miesiące od daty zakupu</t>
    </r>
  </si>
  <si>
    <r>
      <t>Papryka słodka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mielona sproszkowana w opakowaniu do 1 kg, z minimalnym terminem przydatności do spożycia 3 miesiące od daty zakupu</t>
    </r>
  </si>
  <si>
    <r>
      <t>Papryka ostra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mielona sproszkowana w opakowaniu do 1 kg, z minimalnym terminem przydatności do spożycia 3 miesiące od daty zakupu</t>
    </r>
  </si>
  <si>
    <r>
      <t>Czosnek granulowany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do 1 kg, z minimalnym terminem przydatności do spożycia 3 miesiące od daty zakupu</t>
    </r>
  </si>
  <si>
    <r>
      <t>Oregano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do 0,5 kg, z minimalnym terminem przydatności do spożycia 3 miesiące od daty zakupu</t>
    </r>
  </si>
  <si>
    <r>
      <t>Liść laurowy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cały w opakowaniu do 0,5 kg, z minimalnym terminem przydatności do spożycia 3 miesiące od daty zakupu</t>
    </r>
  </si>
  <si>
    <r>
      <t>Bazylia</t>
    </r>
    <r>
      <rPr>
        <sz val="12"/>
        <color theme="1"/>
        <rFont val="Calibri"/>
        <family val="2"/>
        <charset val="238"/>
      </rPr>
      <t xml:space="preserve"> w opakowaniu do 0,5 kg, z minimalnym terminem przydatności do spożycia 3 miesiące od daty zakupu</t>
    </r>
  </si>
  <si>
    <r>
      <t>Ziele angielskie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czarne, całe ziarenka w opakowaniu do 0,5 kg, z minimalnym terminem przydatności do spożycia 3 miesiące od daty zakupu</t>
    </r>
  </si>
  <si>
    <r>
      <t>Żelatyna spożywcza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od 25 g do 100 g, z minimalnym terminem przydatności do spożycia 3 miesiące od daty zakupu</t>
    </r>
  </si>
  <si>
    <r>
      <t>Chrzan tarty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 xml:space="preserve">na kwasku cytrynowym, w opakowaniu szklanym lub plastikowym do 1 kg, z minimalnym terminem przydatności do spożycia 3 miesiące od daty zakupu </t>
    </r>
  </si>
  <si>
    <t xml:space="preserve">kilogram </t>
  </si>
  <si>
    <r>
      <t>Przyprawa sypka do potraw chińskich – mięsnych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typu FIX zawierająca w swoim składzie grzyby MUN w ilości minimum 2%,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do 1 kg, z minimalnym terminem przydatności do spożycia 3 miesiące od daty zakupu</t>
    </r>
  </si>
  <si>
    <r>
      <t>Grzyby suszone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suszone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owocniki podgrzybków brunatnych, dopuszczalne są krojone podgrzybki wraz z trzonami, w opakowaniu do 1 kg</t>
    </r>
  </si>
  <si>
    <r>
      <t>Puree ziemniaczane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płatkach ziemniaczanych lub w proszku, minimalny przyrost produktu w stosunku do masy puree 6 - krotny, z minimalnym terminem przydatności do spożycia 3 miesiące od daty zakupu</t>
    </r>
  </si>
  <si>
    <r>
      <t>Kasza kuskus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w opakowaniu papierowym lub foliowym od 0,4 kg do 1 kg z minimalnym terminem przydatności do spożycia 3 miesiące od daty zakupu</t>
    </r>
  </si>
  <si>
    <t>Kilogram</t>
  </si>
  <si>
    <r>
      <t>Kasza bulgur</t>
    </r>
    <r>
      <rPr>
        <sz val="12"/>
        <color theme="1"/>
        <rFont val="Calibri"/>
        <family val="2"/>
        <charset val="238"/>
      </rPr>
      <t xml:space="preserve"> w opakowaniu papierowym lub foliowym od 0,3 kg do 1 kg z minimalnym terminem przydatności do spożycia 3 miesiące od daty zakupu</t>
    </r>
  </si>
  <si>
    <r>
      <t>Lubczyk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suszony, rozkruszony, w opakowaniu do 0,2 kg, z minimalnym terminem przydatności do spożycia 3 miesiące od daty zakupu</t>
    </r>
  </si>
  <si>
    <r>
      <t>Oliwa z oliwek</t>
    </r>
    <r>
      <rPr>
        <sz val="12"/>
        <color theme="1"/>
        <rFont val="Calibri"/>
        <family val="2"/>
        <charset val="238"/>
      </rPr>
      <t xml:space="preserve"> z pierwszego tłoczenia w opakowaniu od 0,4 l do 1 l z minimalnym terminem przydatności do spożycia 3 miesiące od daty zakupu</t>
    </r>
  </si>
  <si>
    <r>
      <t>Kasza jaglana</t>
    </r>
    <r>
      <rPr>
        <sz val="12"/>
        <color theme="1"/>
        <rFont val="Calibri"/>
        <family val="2"/>
        <charset val="238"/>
      </rPr>
      <t xml:space="preserve"> w opakowaniu papierowym  lub foliowym od 0,4 kg do 1 kg z minimalnym terminem przydatności do spożycia 3 miesiące od daty zakupu</t>
    </r>
  </si>
  <si>
    <r>
      <t>Proszek do pieczenia</t>
    </r>
    <r>
      <rPr>
        <sz val="12"/>
        <color theme="1"/>
        <rFont val="Calibri"/>
        <family val="2"/>
        <charset val="238"/>
      </rPr>
      <t xml:space="preserve"> w opakowaniu do 100 g, z minimalnym terminem przydatności do spożycia 3 miesiące od daty zakupu</t>
    </r>
  </si>
  <si>
    <r>
      <t>Majeranek</t>
    </r>
    <r>
      <rPr>
        <b/>
        <sz val="12"/>
        <color theme="1"/>
        <rFont val="Calibri"/>
        <family val="2"/>
        <charset val="238"/>
      </rPr>
      <t xml:space="preserve"> </t>
    </r>
    <r>
      <rPr>
        <sz val="12"/>
        <color theme="1"/>
        <rFont val="Calibri"/>
        <family val="2"/>
        <charset val="238"/>
      </rPr>
      <t>suszony, otarty, bez pozostałości łodyg, w opakowaniu do 1 kg, z minimalnym terminem przydatności do spożycia 3 miesiące od daty zakupu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</si>
</sst>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color theme="1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sz val="12"/>
      <color rgb="FFFF0000"/>
      <name val="Times New Roman"/>
      <family val="1"/>
      <charset val="238"/>
    </font>
    <font>
      <b/>
      <i/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Protection="1">
      <protection locked="0"/>
    </xf>
    <xf numFmtId="0" fontId="8" fillId="0" borderId="15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9" fontId="7" fillId="0" borderId="14" xfId="0" applyNumberFormat="1" applyFont="1" applyBorder="1" applyAlignment="1">
      <alignment horizontal="center" vertical="center"/>
    </xf>
    <xf numFmtId="1" fontId="7" fillId="0" borderId="14" xfId="0" applyNumberFormat="1" applyFont="1" applyBorder="1" applyAlignment="1">
      <alignment horizontal="center" vertical="center"/>
    </xf>
    <xf numFmtId="9" fontId="7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 applyProtection="1">
      <alignment horizontal="center" vertical="center"/>
      <protection locked="0"/>
    </xf>
    <xf numFmtId="4" fontId="7" fillId="0" borderId="14" xfId="0" applyNumberFormat="1" applyFont="1" applyBorder="1" applyAlignment="1" applyProtection="1">
      <alignment horizontal="center" vertical="center"/>
      <protection locked="0"/>
    </xf>
    <xf numFmtId="4" fontId="7" fillId="0" borderId="7" xfId="0" applyNumberFormat="1" applyFont="1" applyBorder="1" applyAlignment="1" applyProtection="1">
      <alignment horizontal="center" vertical="center"/>
      <protection locked="0"/>
    </xf>
    <xf numFmtId="4" fontId="7" fillId="0" borderId="8" xfId="0" applyNumberFormat="1" applyFont="1" applyBorder="1" applyAlignment="1" applyProtection="1">
      <alignment horizontal="center" vertical="center"/>
      <protection locked="0"/>
    </xf>
    <xf numFmtId="4" fontId="1" fillId="2" borderId="20" xfId="0" applyNumberFormat="1" applyFont="1" applyFill="1" applyBorder="1" applyAlignment="1">
      <alignment horizontal="center" vertical="center"/>
    </xf>
    <xf numFmtId="4" fontId="1" fillId="0" borderId="20" xfId="0" applyNumberFormat="1" applyFont="1" applyBorder="1" applyAlignment="1">
      <alignment horizontal="center" vertical="center"/>
    </xf>
    <xf numFmtId="4" fontId="1" fillId="2" borderId="2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left"/>
    </xf>
    <xf numFmtId="0" fontId="7" fillId="0" borderId="0" xfId="0" applyFont="1"/>
    <xf numFmtId="0" fontId="7" fillId="0" borderId="3" xfId="0" applyFont="1" applyBorder="1"/>
    <xf numFmtId="0" fontId="9" fillId="2" borderId="22" xfId="0" applyFont="1" applyFill="1" applyBorder="1" applyAlignment="1">
      <alignment horizontal="center" vertical="center" wrapText="1"/>
    </xf>
    <xf numFmtId="0" fontId="9" fillId="2" borderId="23" xfId="0" applyFont="1" applyFill="1" applyBorder="1" applyAlignment="1">
      <alignment horizontal="center" vertical="center" wrapText="1"/>
    </xf>
    <xf numFmtId="0" fontId="9" fillId="2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 vertical="center" wrapText="1"/>
    </xf>
    <xf numFmtId="9" fontId="7" fillId="0" borderId="27" xfId="0" applyNumberFormat="1" applyFont="1" applyBorder="1" applyAlignment="1" applyProtection="1">
      <alignment horizontal="center" vertical="center" wrapText="1"/>
      <protection locked="0"/>
    </xf>
    <xf numFmtId="0" fontId="7" fillId="0" borderId="29" xfId="0" applyFont="1" applyBorder="1"/>
    <xf numFmtId="0" fontId="7" fillId="0" borderId="30" xfId="0" applyFont="1" applyBorder="1"/>
    <xf numFmtId="4" fontId="1" fillId="2" borderId="2" xfId="0" applyNumberFormat="1" applyFont="1" applyFill="1" applyBorder="1" applyAlignment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34" xfId="0" applyFont="1" applyBorder="1" applyAlignment="1">
      <alignment horizontal="center" vertical="center" wrapText="1"/>
    </xf>
    <xf numFmtId="4" fontId="7" fillId="0" borderId="35" xfId="0" applyNumberFormat="1" applyFont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justify" vertical="center" wrapText="1"/>
    </xf>
    <xf numFmtId="0" fontId="7" fillId="0" borderId="33" xfId="0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 wrapText="1"/>
    </xf>
    <xf numFmtId="4" fontId="7" fillId="0" borderId="33" xfId="0" applyNumberFormat="1" applyFont="1" applyBorder="1" applyAlignment="1" applyProtection="1">
      <alignment horizontal="center" vertical="center" wrapText="1"/>
      <protection locked="0"/>
    </xf>
    <xf numFmtId="3" fontId="5" fillId="0" borderId="33" xfId="0" applyNumberFormat="1" applyFont="1" applyBorder="1" applyAlignment="1">
      <alignment horizontal="center" vertical="center" wrapText="1"/>
    </xf>
    <xf numFmtId="0" fontId="5" fillId="0" borderId="33" xfId="0" applyFont="1" applyBorder="1" applyAlignment="1">
      <alignment horizontal="center" vertical="center"/>
    </xf>
    <xf numFmtId="4" fontId="7" fillId="0" borderId="33" xfId="0" applyNumberFormat="1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4" fontId="1" fillId="2" borderId="10" xfId="0" applyNumberFormat="1" applyFont="1" applyFill="1" applyBorder="1" applyAlignment="1">
      <alignment horizontal="center" vertical="center"/>
    </xf>
    <xf numFmtId="4" fontId="1" fillId="2" borderId="11" xfId="0" applyNumberFormat="1" applyFont="1" applyFill="1" applyBorder="1" applyAlignment="1">
      <alignment horizontal="center" vertical="center"/>
    </xf>
    <xf numFmtId="4" fontId="1" fillId="2" borderId="19" xfId="0" applyNumberFormat="1" applyFont="1" applyFill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6" fillId="2" borderId="2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5B6F9-9923-4BB8-8468-F2FD650B761F}">
  <dimension ref="A1:G76"/>
  <sheetViews>
    <sheetView showZeros="0" tabSelected="1" topLeftCell="A57" workbookViewId="0">
      <selection activeCell="G68" activeCellId="4" sqref="B8:D56 F8:F57 D68 F68 G68"/>
    </sheetView>
  </sheetViews>
  <sheetFormatPr defaultRowHeight="15" x14ac:dyDescent="0.25"/>
  <cols>
    <col min="1" max="1" width="6.140625" customWidth="1"/>
    <col min="2" max="2" width="57.42578125" customWidth="1"/>
    <col min="3" max="4" width="12.7109375" customWidth="1"/>
    <col min="5" max="5" width="14.140625" customWidth="1"/>
    <col min="6" max="6" width="20.7109375" customWidth="1"/>
    <col min="7" max="7" width="12.7109375" customWidth="1"/>
  </cols>
  <sheetData>
    <row r="1" spans="1:7" ht="15" customHeight="1" x14ac:dyDescent="0.25">
      <c r="F1" s="55" t="s">
        <v>44</v>
      </c>
      <c r="G1" s="55"/>
    </row>
    <row r="2" spans="1:7" ht="15.75" x14ac:dyDescent="0.25">
      <c r="A2" s="58" t="s">
        <v>47</v>
      </c>
      <c r="B2" s="58"/>
    </row>
    <row r="4" spans="1:7" ht="18.75" x14ac:dyDescent="0.3">
      <c r="A4" s="56" t="s">
        <v>48</v>
      </c>
      <c r="B4" s="57"/>
      <c r="C4" s="57"/>
      <c r="D4" s="57"/>
      <c r="E4" s="57"/>
      <c r="F4" s="57"/>
      <c r="G4" s="57"/>
    </row>
    <row r="5" spans="1:7" ht="15.75" thickBot="1" x14ac:dyDescent="0.3"/>
    <row r="6" spans="1:7" s="1" customFormat="1" ht="54.95" customHeight="1" x14ac:dyDescent="0.25">
      <c r="A6" s="27" t="s">
        <v>0</v>
      </c>
      <c r="B6" s="28" t="s">
        <v>1</v>
      </c>
      <c r="C6" s="28" t="s">
        <v>2</v>
      </c>
      <c r="D6" s="28" t="s">
        <v>3</v>
      </c>
      <c r="E6" s="28" t="s">
        <v>4</v>
      </c>
      <c r="F6" s="28" t="s">
        <v>43</v>
      </c>
      <c r="G6" s="29" t="s">
        <v>37</v>
      </c>
    </row>
    <row r="7" spans="1:7" ht="15.75" x14ac:dyDescent="0.25">
      <c r="A7" s="30" t="s">
        <v>6</v>
      </c>
      <c r="B7" s="40" t="s">
        <v>7</v>
      </c>
      <c r="C7" s="40" t="s">
        <v>8</v>
      </c>
      <c r="D7" s="40" t="s">
        <v>9</v>
      </c>
      <c r="E7" s="40" t="s">
        <v>10</v>
      </c>
      <c r="F7" s="31" t="s">
        <v>11</v>
      </c>
      <c r="G7" s="32" t="s">
        <v>12</v>
      </c>
    </row>
    <row r="8" spans="1:7" ht="47.25" x14ac:dyDescent="0.25">
      <c r="A8" s="38" t="s">
        <v>6</v>
      </c>
      <c r="B8" s="41" t="s">
        <v>70</v>
      </c>
      <c r="C8" s="42" t="s">
        <v>13</v>
      </c>
      <c r="D8" s="43">
        <v>800</v>
      </c>
      <c r="E8" s="44"/>
      <c r="F8" s="39">
        <f>ROUND((D8*E8),2)</f>
        <v>0</v>
      </c>
      <c r="G8" s="33"/>
    </row>
    <row r="9" spans="1:7" ht="47.25" x14ac:dyDescent="0.25">
      <c r="A9" s="38" t="s">
        <v>7</v>
      </c>
      <c r="B9" s="41" t="s">
        <v>71</v>
      </c>
      <c r="C9" s="42" t="s">
        <v>13</v>
      </c>
      <c r="D9" s="43">
        <v>40</v>
      </c>
      <c r="E9" s="44"/>
      <c r="F9" s="39">
        <f t="shared" ref="F9:F56" si="0">ROUND((D9*E9),2)</f>
        <v>0</v>
      </c>
      <c r="G9" s="33"/>
    </row>
    <row r="10" spans="1:7" ht="47.25" x14ac:dyDescent="0.25">
      <c r="A10" s="38" t="s">
        <v>8</v>
      </c>
      <c r="B10" s="41" t="s">
        <v>72</v>
      </c>
      <c r="C10" s="42" t="s">
        <v>13</v>
      </c>
      <c r="D10" s="45">
        <v>1400</v>
      </c>
      <c r="E10" s="44"/>
      <c r="F10" s="39">
        <f t="shared" si="0"/>
        <v>0</v>
      </c>
      <c r="G10" s="33"/>
    </row>
    <row r="11" spans="1:7" ht="47.25" x14ac:dyDescent="0.25">
      <c r="A11" s="38" t="s">
        <v>9</v>
      </c>
      <c r="B11" s="41" t="s">
        <v>73</v>
      </c>
      <c r="C11" s="42" t="s">
        <v>13</v>
      </c>
      <c r="D11" s="43">
        <v>20</v>
      </c>
      <c r="E11" s="44"/>
      <c r="F11" s="39">
        <f t="shared" si="0"/>
        <v>0</v>
      </c>
      <c r="G11" s="33"/>
    </row>
    <row r="12" spans="1:7" ht="47.25" x14ac:dyDescent="0.25">
      <c r="A12" s="38" t="s">
        <v>10</v>
      </c>
      <c r="B12" s="41" t="s">
        <v>74</v>
      </c>
      <c r="C12" s="42" t="s">
        <v>13</v>
      </c>
      <c r="D12" s="43">
        <v>250</v>
      </c>
      <c r="E12" s="44"/>
      <c r="F12" s="39">
        <f t="shared" si="0"/>
        <v>0</v>
      </c>
      <c r="G12" s="33"/>
    </row>
    <row r="13" spans="1:7" ht="47.25" x14ac:dyDescent="0.25">
      <c r="A13" s="38" t="s">
        <v>11</v>
      </c>
      <c r="B13" s="41" t="s">
        <v>75</v>
      </c>
      <c r="C13" s="42" t="s">
        <v>80</v>
      </c>
      <c r="D13" s="45">
        <v>1000</v>
      </c>
      <c r="E13" s="44"/>
      <c r="F13" s="39">
        <f t="shared" si="0"/>
        <v>0</v>
      </c>
      <c r="G13" s="33"/>
    </row>
    <row r="14" spans="1:7" ht="94.5" x14ac:dyDescent="0.25">
      <c r="A14" s="38" t="s">
        <v>12</v>
      </c>
      <c r="B14" s="41" t="s">
        <v>76</v>
      </c>
      <c r="C14" s="42" t="s">
        <v>13</v>
      </c>
      <c r="D14" s="43">
        <v>230</v>
      </c>
      <c r="E14" s="44"/>
      <c r="F14" s="39">
        <f t="shared" si="0"/>
        <v>0</v>
      </c>
      <c r="G14" s="33"/>
    </row>
    <row r="15" spans="1:7" ht="47.25" x14ac:dyDescent="0.25">
      <c r="A15" s="38" t="s">
        <v>14</v>
      </c>
      <c r="B15" s="41" t="s">
        <v>77</v>
      </c>
      <c r="C15" s="42" t="s">
        <v>13</v>
      </c>
      <c r="D15" s="45">
        <v>1800</v>
      </c>
      <c r="E15" s="44"/>
      <c r="F15" s="39">
        <f t="shared" si="0"/>
        <v>0</v>
      </c>
      <c r="G15" s="33"/>
    </row>
    <row r="16" spans="1:7" ht="47.25" x14ac:dyDescent="0.25">
      <c r="A16" s="38" t="s">
        <v>15</v>
      </c>
      <c r="B16" s="41" t="s">
        <v>78</v>
      </c>
      <c r="C16" s="42" t="s">
        <v>13</v>
      </c>
      <c r="D16" s="43">
        <v>40</v>
      </c>
      <c r="E16" s="44"/>
      <c r="F16" s="39">
        <f t="shared" si="0"/>
        <v>0</v>
      </c>
      <c r="G16" s="33"/>
    </row>
    <row r="17" spans="1:7" ht="47.25" x14ac:dyDescent="0.25">
      <c r="A17" s="38" t="s">
        <v>16</v>
      </c>
      <c r="B17" s="41" t="s">
        <v>79</v>
      </c>
      <c r="C17" s="42" t="s">
        <v>13</v>
      </c>
      <c r="D17" s="43">
        <v>40</v>
      </c>
      <c r="E17" s="44"/>
      <c r="F17" s="39">
        <f t="shared" si="0"/>
        <v>0</v>
      </c>
      <c r="G17" s="33"/>
    </row>
    <row r="18" spans="1:7" ht="78.75" x14ac:dyDescent="0.25">
      <c r="A18" s="38" t="s">
        <v>17</v>
      </c>
      <c r="B18" s="41" t="s">
        <v>81</v>
      </c>
      <c r="C18" s="42" t="s">
        <v>13</v>
      </c>
      <c r="D18" s="43">
        <v>20</v>
      </c>
      <c r="E18" s="44"/>
      <c r="F18" s="39">
        <f t="shared" si="0"/>
        <v>0</v>
      </c>
      <c r="G18" s="33"/>
    </row>
    <row r="19" spans="1:7" ht="47.25" x14ac:dyDescent="0.25">
      <c r="A19" s="38" t="s">
        <v>18</v>
      </c>
      <c r="B19" s="41" t="s">
        <v>82</v>
      </c>
      <c r="C19" s="42" t="s">
        <v>13</v>
      </c>
      <c r="D19" s="43">
        <v>80</v>
      </c>
      <c r="E19" s="44"/>
      <c r="F19" s="39">
        <f t="shared" si="0"/>
        <v>0</v>
      </c>
      <c r="G19" s="33"/>
    </row>
    <row r="20" spans="1:7" ht="63" x14ac:dyDescent="0.25">
      <c r="A20" s="38" t="s">
        <v>19</v>
      </c>
      <c r="B20" s="41" t="s">
        <v>83</v>
      </c>
      <c r="C20" s="42" t="s">
        <v>13</v>
      </c>
      <c r="D20" s="43">
        <v>270</v>
      </c>
      <c r="E20" s="44"/>
      <c r="F20" s="39">
        <f t="shared" si="0"/>
        <v>0</v>
      </c>
      <c r="G20" s="33"/>
    </row>
    <row r="21" spans="1:7" ht="63" x14ac:dyDescent="0.25">
      <c r="A21" s="38" t="s">
        <v>20</v>
      </c>
      <c r="B21" s="41" t="s">
        <v>84</v>
      </c>
      <c r="C21" s="42" t="s">
        <v>13</v>
      </c>
      <c r="D21" s="43">
        <v>4</v>
      </c>
      <c r="E21" s="44"/>
      <c r="F21" s="39">
        <f t="shared" si="0"/>
        <v>0</v>
      </c>
      <c r="G21" s="33"/>
    </row>
    <row r="22" spans="1:7" ht="63" x14ac:dyDescent="0.25">
      <c r="A22" s="38" t="s">
        <v>21</v>
      </c>
      <c r="B22" s="41" t="s">
        <v>85</v>
      </c>
      <c r="C22" s="42" t="s">
        <v>13</v>
      </c>
      <c r="D22" s="43">
        <v>25</v>
      </c>
      <c r="E22" s="44"/>
      <c r="F22" s="39">
        <f t="shared" si="0"/>
        <v>0</v>
      </c>
      <c r="G22" s="33"/>
    </row>
    <row r="23" spans="1:7" ht="47.25" x14ac:dyDescent="0.25">
      <c r="A23" s="38" t="s">
        <v>22</v>
      </c>
      <c r="B23" s="41" t="s">
        <v>86</v>
      </c>
      <c r="C23" s="42" t="s">
        <v>80</v>
      </c>
      <c r="D23" s="43">
        <v>350</v>
      </c>
      <c r="E23" s="44"/>
      <c r="F23" s="39">
        <f t="shared" si="0"/>
        <v>0</v>
      </c>
      <c r="G23" s="33"/>
    </row>
    <row r="24" spans="1:7" ht="47.25" x14ac:dyDescent="0.25">
      <c r="A24" s="38" t="s">
        <v>23</v>
      </c>
      <c r="B24" s="41" t="s">
        <v>87</v>
      </c>
      <c r="C24" s="42" t="s">
        <v>13</v>
      </c>
      <c r="D24" s="43">
        <v>20</v>
      </c>
      <c r="E24" s="44"/>
      <c r="F24" s="39">
        <f t="shared" si="0"/>
        <v>0</v>
      </c>
      <c r="G24" s="33"/>
    </row>
    <row r="25" spans="1:7" ht="47.25" x14ac:dyDescent="0.25">
      <c r="A25" s="38" t="s">
        <v>24</v>
      </c>
      <c r="B25" s="41" t="s">
        <v>88</v>
      </c>
      <c r="C25" s="42" t="s">
        <v>13</v>
      </c>
      <c r="D25" s="43">
        <v>10</v>
      </c>
      <c r="E25" s="44"/>
      <c r="F25" s="39">
        <f t="shared" si="0"/>
        <v>0</v>
      </c>
      <c r="G25" s="33"/>
    </row>
    <row r="26" spans="1:7" ht="47.25" x14ac:dyDescent="0.25">
      <c r="A26" s="38" t="s">
        <v>25</v>
      </c>
      <c r="B26" s="41" t="s">
        <v>89</v>
      </c>
      <c r="C26" s="42" t="s">
        <v>13</v>
      </c>
      <c r="D26" s="43">
        <v>270</v>
      </c>
      <c r="E26" s="44"/>
      <c r="F26" s="39">
        <f t="shared" si="0"/>
        <v>0</v>
      </c>
      <c r="G26" s="33"/>
    </row>
    <row r="27" spans="1:7" ht="94.5" x14ac:dyDescent="0.25">
      <c r="A27" s="38" t="s">
        <v>26</v>
      </c>
      <c r="B27" s="41" t="s">
        <v>90</v>
      </c>
      <c r="C27" s="42" t="s">
        <v>13</v>
      </c>
      <c r="D27" s="43">
        <v>30</v>
      </c>
      <c r="E27" s="44"/>
      <c r="F27" s="39">
        <f t="shared" si="0"/>
        <v>0</v>
      </c>
      <c r="G27" s="33"/>
    </row>
    <row r="28" spans="1:7" ht="47.25" x14ac:dyDescent="0.25">
      <c r="A28" s="38" t="s">
        <v>27</v>
      </c>
      <c r="B28" s="41" t="s">
        <v>121</v>
      </c>
      <c r="C28" s="42" t="s">
        <v>13</v>
      </c>
      <c r="D28" s="43">
        <v>26</v>
      </c>
      <c r="E28" s="44"/>
      <c r="F28" s="39">
        <f t="shared" si="0"/>
        <v>0</v>
      </c>
      <c r="G28" s="33"/>
    </row>
    <row r="29" spans="1:7" ht="63" x14ac:dyDescent="0.25">
      <c r="A29" s="38" t="s">
        <v>28</v>
      </c>
      <c r="B29" s="41" t="s">
        <v>91</v>
      </c>
      <c r="C29" s="42" t="s">
        <v>13</v>
      </c>
      <c r="D29" s="43">
        <v>120</v>
      </c>
      <c r="E29" s="44"/>
      <c r="F29" s="39">
        <f t="shared" si="0"/>
        <v>0</v>
      </c>
      <c r="G29" s="33"/>
    </row>
    <row r="30" spans="1:7" ht="47.25" x14ac:dyDescent="0.25">
      <c r="A30" s="38" t="s">
        <v>29</v>
      </c>
      <c r="B30" s="41" t="s">
        <v>92</v>
      </c>
      <c r="C30" s="42" t="s">
        <v>80</v>
      </c>
      <c r="D30" s="43">
        <v>320</v>
      </c>
      <c r="E30" s="44"/>
      <c r="F30" s="39">
        <f t="shared" si="0"/>
        <v>0</v>
      </c>
      <c r="G30" s="33"/>
    </row>
    <row r="31" spans="1:7" ht="47.25" x14ac:dyDescent="0.25">
      <c r="A31" s="38" t="s">
        <v>30</v>
      </c>
      <c r="B31" s="41" t="s">
        <v>93</v>
      </c>
      <c r="C31" s="42" t="s">
        <v>13</v>
      </c>
      <c r="D31" s="43">
        <v>70</v>
      </c>
      <c r="E31" s="44"/>
      <c r="F31" s="39">
        <f t="shared" si="0"/>
        <v>0</v>
      </c>
      <c r="G31" s="33"/>
    </row>
    <row r="32" spans="1:7" ht="63" x14ac:dyDescent="0.25">
      <c r="A32" s="38" t="s">
        <v>31</v>
      </c>
      <c r="B32" s="41" t="s">
        <v>94</v>
      </c>
      <c r="C32" s="42" t="s">
        <v>13</v>
      </c>
      <c r="D32" s="43">
        <v>650</v>
      </c>
      <c r="E32" s="44"/>
      <c r="F32" s="39">
        <f t="shared" si="0"/>
        <v>0</v>
      </c>
      <c r="G32" s="33"/>
    </row>
    <row r="33" spans="1:7" ht="47.25" x14ac:dyDescent="0.25">
      <c r="A33" s="38" t="s">
        <v>32</v>
      </c>
      <c r="B33" s="41" t="s">
        <v>95</v>
      </c>
      <c r="C33" s="42" t="s">
        <v>13</v>
      </c>
      <c r="D33" s="43">
        <v>40</v>
      </c>
      <c r="E33" s="44"/>
      <c r="F33" s="39">
        <f t="shared" si="0"/>
        <v>0</v>
      </c>
      <c r="G33" s="33"/>
    </row>
    <row r="34" spans="1:7" ht="47.25" x14ac:dyDescent="0.25">
      <c r="A34" s="38" t="s">
        <v>33</v>
      </c>
      <c r="B34" s="41" t="s">
        <v>96</v>
      </c>
      <c r="C34" s="42" t="s">
        <v>13</v>
      </c>
      <c r="D34" s="43">
        <v>900</v>
      </c>
      <c r="E34" s="44"/>
      <c r="F34" s="39">
        <f t="shared" si="0"/>
        <v>0</v>
      </c>
      <c r="G34" s="33"/>
    </row>
    <row r="35" spans="1:7" ht="47.25" x14ac:dyDescent="0.25">
      <c r="A35" s="38" t="s">
        <v>34</v>
      </c>
      <c r="B35" s="41" t="s">
        <v>97</v>
      </c>
      <c r="C35" s="42" t="s">
        <v>13</v>
      </c>
      <c r="D35" s="43">
        <v>60</v>
      </c>
      <c r="E35" s="44"/>
      <c r="F35" s="39">
        <f t="shared" si="0"/>
        <v>0</v>
      </c>
      <c r="G35" s="33"/>
    </row>
    <row r="36" spans="1:7" ht="47.25" x14ac:dyDescent="0.25">
      <c r="A36" s="38" t="s">
        <v>35</v>
      </c>
      <c r="B36" s="41" t="s">
        <v>98</v>
      </c>
      <c r="C36" s="42" t="s">
        <v>80</v>
      </c>
      <c r="D36" s="43">
        <v>200</v>
      </c>
      <c r="E36" s="44"/>
      <c r="F36" s="39">
        <f t="shared" si="0"/>
        <v>0</v>
      </c>
      <c r="G36" s="33"/>
    </row>
    <row r="37" spans="1:7" ht="47.25" x14ac:dyDescent="0.25">
      <c r="A37" s="38" t="s">
        <v>49</v>
      </c>
      <c r="B37" s="41" t="s">
        <v>99</v>
      </c>
      <c r="C37" s="42" t="s">
        <v>13</v>
      </c>
      <c r="D37" s="43">
        <v>5</v>
      </c>
      <c r="E37" s="44"/>
      <c r="F37" s="39">
        <f t="shared" si="0"/>
        <v>0</v>
      </c>
      <c r="G37" s="33"/>
    </row>
    <row r="38" spans="1:7" ht="63" x14ac:dyDescent="0.25">
      <c r="A38" s="38" t="s">
        <v>50</v>
      </c>
      <c r="B38" s="41" t="s">
        <v>100</v>
      </c>
      <c r="C38" s="42" t="s">
        <v>13</v>
      </c>
      <c r="D38" s="43">
        <v>5</v>
      </c>
      <c r="E38" s="44"/>
      <c r="F38" s="39">
        <f t="shared" si="0"/>
        <v>0</v>
      </c>
      <c r="G38" s="33"/>
    </row>
    <row r="39" spans="1:7" ht="47.25" x14ac:dyDescent="0.25">
      <c r="A39" s="38" t="s">
        <v>51</v>
      </c>
      <c r="B39" s="41" t="s">
        <v>101</v>
      </c>
      <c r="C39" s="42" t="s">
        <v>13</v>
      </c>
      <c r="D39" s="43">
        <v>20</v>
      </c>
      <c r="E39" s="44"/>
      <c r="F39" s="39">
        <f t="shared" si="0"/>
        <v>0</v>
      </c>
      <c r="G39" s="33"/>
    </row>
    <row r="40" spans="1:7" ht="47.25" x14ac:dyDescent="0.25">
      <c r="A40" s="38" t="s">
        <v>52</v>
      </c>
      <c r="B40" s="41" t="s">
        <v>102</v>
      </c>
      <c r="C40" s="42" t="s">
        <v>13</v>
      </c>
      <c r="D40" s="43">
        <v>8</v>
      </c>
      <c r="E40" s="44"/>
      <c r="F40" s="39">
        <f t="shared" si="0"/>
        <v>0</v>
      </c>
      <c r="G40" s="33"/>
    </row>
    <row r="41" spans="1:7" ht="47.25" x14ac:dyDescent="0.25">
      <c r="A41" s="38" t="s">
        <v>53</v>
      </c>
      <c r="B41" s="41" t="s">
        <v>103</v>
      </c>
      <c r="C41" s="42" t="s">
        <v>13</v>
      </c>
      <c r="D41" s="43">
        <v>50</v>
      </c>
      <c r="E41" s="44"/>
      <c r="F41" s="39">
        <f t="shared" si="0"/>
        <v>0</v>
      </c>
      <c r="G41" s="33"/>
    </row>
    <row r="42" spans="1:7" ht="31.5" x14ac:dyDescent="0.25">
      <c r="A42" s="38" t="s">
        <v>54</v>
      </c>
      <c r="B42" s="41" t="s">
        <v>104</v>
      </c>
      <c r="C42" s="42" t="s">
        <v>13</v>
      </c>
      <c r="D42" s="43">
        <v>3</v>
      </c>
      <c r="E42" s="44"/>
      <c r="F42" s="39">
        <f t="shared" si="0"/>
        <v>0</v>
      </c>
      <c r="G42" s="33"/>
    </row>
    <row r="43" spans="1:7" ht="47.25" x14ac:dyDescent="0.25">
      <c r="A43" s="38" t="s">
        <v>55</v>
      </c>
      <c r="B43" s="41" t="s">
        <v>105</v>
      </c>
      <c r="C43" s="42" t="s">
        <v>13</v>
      </c>
      <c r="D43" s="43">
        <v>8</v>
      </c>
      <c r="E43" s="44"/>
      <c r="F43" s="39">
        <f t="shared" si="0"/>
        <v>0</v>
      </c>
      <c r="G43" s="33"/>
    </row>
    <row r="44" spans="1:7" ht="31.5" x14ac:dyDescent="0.25">
      <c r="A44" s="38" t="s">
        <v>56</v>
      </c>
      <c r="B44" s="41" t="s">
        <v>106</v>
      </c>
      <c r="C44" s="42" t="s">
        <v>13</v>
      </c>
      <c r="D44" s="43">
        <v>2</v>
      </c>
      <c r="E44" s="44"/>
      <c r="F44" s="39">
        <f t="shared" si="0"/>
        <v>0</v>
      </c>
      <c r="G44" s="33"/>
    </row>
    <row r="45" spans="1:7" ht="47.25" x14ac:dyDescent="0.25">
      <c r="A45" s="38" t="s">
        <v>57</v>
      </c>
      <c r="B45" s="41" t="s">
        <v>107</v>
      </c>
      <c r="C45" s="42" t="s">
        <v>13</v>
      </c>
      <c r="D45" s="43">
        <v>20</v>
      </c>
      <c r="E45" s="44"/>
      <c r="F45" s="39">
        <f t="shared" si="0"/>
        <v>0</v>
      </c>
      <c r="G45" s="33"/>
    </row>
    <row r="46" spans="1:7" ht="47.25" x14ac:dyDescent="0.25">
      <c r="A46" s="38" t="s">
        <v>58</v>
      </c>
      <c r="B46" s="41" t="s">
        <v>108</v>
      </c>
      <c r="C46" s="42" t="s">
        <v>13</v>
      </c>
      <c r="D46" s="43">
        <v>10</v>
      </c>
      <c r="E46" s="44"/>
      <c r="F46" s="39">
        <f t="shared" si="0"/>
        <v>0</v>
      </c>
      <c r="G46" s="33"/>
    </row>
    <row r="47" spans="1:7" ht="47.25" x14ac:dyDescent="0.25">
      <c r="A47" s="38" t="s">
        <v>59</v>
      </c>
      <c r="B47" s="41" t="s">
        <v>109</v>
      </c>
      <c r="C47" s="42" t="s">
        <v>110</v>
      </c>
      <c r="D47" s="43">
        <v>40</v>
      </c>
      <c r="E47" s="44"/>
      <c r="F47" s="39">
        <f t="shared" si="0"/>
        <v>0</v>
      </c>
      <c r="G47" s="33"/>
    </row>
    <row r="48" spans="1:7" ht="78.75" x14ac:dyDescent="0.25">
      <c r="A48" s="38" t="s">
        <v>60</v>
      </c>
      <c r="B48" s="41" t="s">
        <v>111</v>
      </c>
      <c r="C48" s="42" t="s">
        <v>13</v>
      </c>
      <c r="D48" s="43">
        <v>10</v>
      </c>
      <c r="E48" s="44"/>
      <c r="F48" s="39">
        <f t="shared" si="0"/>
        <v>0</v>
      </c>
      <c r="G48" s="33"/>
    </row>
    <row r="49" spans="1:7" ht="47.25" x14ac:dyDescent="0.25">
      <c r="A49" s="38" t="s">
        <v>61</v>
      </c>
      <c r="B49" s="41" t="s">
        <v>112</v>
      </c>
      <c r="C49" s="42" t="s">
        <v>13</v>
      </c>
      <c r="D49" s="43">
        <v>3</v>
      </c>
      <c r="E49" s="44"/>
      <c r="F49" s="39">
        <f t="shared" si="0"/>
        <v>0</v>
      </c>
      <c r="G49" s="33"/>
    </row>
    <row r="50" spans="1:7" ht="63" x14ac:dyDescent="0.25">
      <c r="A50" s="38" t="s">
        <v>62</v>
      </c>
      <c r="B50" s="41" t="s">
        <v>113</v>
      </c>
      <c r="C50" s="42" t="s">
        <v>13</v>
      </c>
      <c r="D50" s="43">
        <v>20</v>
      </c>
      <c r="E50" s="44"/>
      <c r="F50" s="39">
        <f t="shared" si="0"/>
        <v>0</v>
      </c>
      <c r="G50" s="33"/>
    </row>
    <row r="51" spans="1:7" ht="47.25" x14ac:dyDescent="0.25">
      <c r="A51" s="38" t="s">
        <v>63</v>
      </c>
      <c r="B51" s="41" t="s">
        <v>114</v>
      </c>
      <c r="C51" s="42" t="s">
        <v>115</v>
      </c>
      <c r="D51" s="43">
        <v>30</v>
      </c>
      <c r="E51" s="44"/>
      <c r="F51" s="39">
        <f t="shared" si="0"/>
        <v>0</v>
      </c>
      <c r="G51" s="33"/>
    </row>
    <row r="52" spans="1:7" ht="47.25" x14ac:dyDescent="0.25">
      <c r="A52" s="38" t="s">
        <v>64</v>
      </c>
      <c r="B52" s="41" t="s">
        <v>116</v>
      </c>
      <c r="C52" s="42" t="s">
        <v>13</v>
      </c>
      <c r="D52" s="43">
        <v>250</v>
      </c>
      <c r="E52" s="44"/>
      <c r="F52" s="39">
        <f t="shared" si="0"/>
        <v>0</v>
      </c>
      <c r="G52" s="33"/>
    </row>
    <row r="53" spans="1:7" ht="47.25" x14ac:dyDescent="0.25">
      <c r="A53" s="38" t="s">
        <v>65</v>
      </c>
      <c r="B53" s="41" t="s">
        <v>117</v>
      </c>
      <c r="C53" s="42" t="s">
        <v>13</v>
      </c>
      <c r="D53" s="43">
        <v>2</v>
      </c>
      <c r="E53" s="44"/>
      <c r="F53" s="39">
        <f t="shared" si="0"/>
        <v>0</v>
      </c>
      <c r="G53" s="33"/>
    </row>
    <row r="54" spans="1:7" ht="47.25" x14ac:dyDescent="0.25">
      <c r="A54" s="38" t="s">
        <v>66</v>
      </c>
      <c r="B54" s="41" t="s">
        <v>118</v>
      </c>
      <c r="C54" s="42" t="s">
        <v>80</v>
      </c>
      <c r="D54" s="43">
        <v>5</v>
      </c>
      <c r="E54" s="44"/>
      <c r="F54" s="39">
        <f t="shared" si="0"/>
        <v>0</v>
      </c>
      <c r="G54" s="33"/>
    </row>
    <row r="55" spans="1:7" ht="47.25" x14ac:dyDescent="0.25">
      <c r="A55" s="38" t="s">
        <v>67</v>
      </c>
      <c r="B55" s="41" t="s">
        <v>119</v>
      </c>
      <c r="C55" s="42" t="s">
        <v>13</v>
      </c>
      <c r="D55" s="43">
        <v>10</v>
      </c>
      <c r="E55" s="44"/>
      <c r="F55" s="39">
        <f t="shared" si="0"/>
        <v>0</v>
      </c>
      <c r="G55" s="33"/>
    </row>
    <row r="56" spans="1:7" ht="48" thickBot="1" x14ac:dyDescent="0.3">
      <c r="A56" s="38" t="s">
        <v>68</v>
      </c>
      <c r="B56" s="41" t="s">
        <v>120</v>
      </c>
      <c r="C56" s="42" t="s">
        <v>13</v>
      </c>
      <c r="D56" s="46">
        <v>3</v>
      </c>
      <c r="E56" s="47"/>
      <c r="F56" s="39">
        <f t="shared" si="0"/>
        <v>0</v>
      </c>
      <c r="G56" s="37"/>
    </row>
    <row r="57" spans="1:7" ht="50.1" customHeight="1" thickBot="1" x14ac:dyDescent="0.3">
      <c r="A57" s="59" t="s">
        <v>69</v>
      </c>
      <c r="B57" s="60"/>
      <c r="C57" s="60"/>
      <c r="D57" s="60"/>
      <c r="E57" s="60"/>
      <c r="F57" s="36">
        <f>ROUND(SUM(F8:F56),2)</f>
        <v>0</v>
      </c>
      <c r="G57" s="26"/>
    </row>
    <row r="58" spans="1:7" ht="45" customHeight="1" thickBot="1" x14ac:dyDescent="0.3">
      <c r="A58" s="10"/>
      <c r="B58" s="10"/>
      <c r="C58" s="10"/>
      <c r="D58" s="10"/>
      <c r="E58" s="10"/>
      <c r="F58" s="11"/>
      <c r="G58" s="25"/>
    </row>
    <row r="59" spans="1:7" ht="31.5" x14ac:dyDescent="0.25">
      <c r="A59" s="61" t="s">
        <v>36</v>
      </c>
      <c r="B59" s="62"/>
      <c r="C59" s="63"/>
      <c r="D59" s="12" t="s">
        <v>5</v>
      </c>
      <c r="E59" s="13" t="s">
        <v>37</v>
      </c>
      <c r="F59" s="13" t="s">
        <v>38</v>
      </c>
      <c r="G59" s="14" t="s">
        <v>39</v>
      </c>
    </row>
    <row r="60" spans="1:7" ht="15.75" thickBot="1" x14ac:dyDescent="0.3">
      <c r="A60" s="64"/>
      <c r="B60" s="65"/>
      <c r="C60" s="66"/>
      <c r="D60" s="2" t="s">
        <v>11</v>
      </c>
      <c r="E60" s="3" t="s">
        <v>12</v>
      </c>
      <c r="F60" s="3" t="s">
        <v>14</v>
      </c>
      <c r="G60" s="4" t="s">
        <v>15</v>
      </c>
    </row>
    <row r="61" spans="1:7" ht="15.75" x14ac:dyDescent="0.25">
      <c r="A61" s="53" t="s">
        <v>40</v>
      </c>
      <c r="B61" s="54"/>
      <c r="C61" s="54"/>
      <c r="D61" s="5"/>
      <c r="E61" s="5"/>
      <c r="F61" s="5"/>
      <c r="G61" s="6"/>
    </row>
    <row r="62" spans="1:7" ht="24.95" customHeight="1" x14ac:dyDescent="0.25">
      <c r="A62" s="34"/>
      <c r="B62" s="25"/>
      <c r="C62" s="35"/>
      <c r="D62" s="15"/>
      <c r="E62" s="9">
        <v>0.23</v>
      </c>
      <c r="F62" s="15"/>
      <c r="G62" s="17"/>
    </row>
    <row r="63" spans="1:7" ht="24.95" customHeight="1" x14ac:dyDescent="0.25">
      <c r="A63" s="34"/>
      <c r="B63" s="25"/>
      <c r="C63" s="35"/>
      <c r="D63" s="16"/>
      <c r="E63" s="7">
        <v>0.08</v>
      </c>
      <c r="F63" s="16"/>
      <c r="G63" s="18"/>
    </row>
    <row r="64" spans="1:7" ht="24.95" customHeight="1" x14ac:dyDescent="0.25">
      <c r="A64" s="34"/>
      <c r="B64" s="25"/>
      <c r="C64" s="35"/>
      <c r="D64" s="16"/>
      <c r="E64" s="7">
        <v>0.05</v>
      </c>
      <c r="F64" s="16"/>
      <c r="G64" s="18"/>
    </row>
    <row r="65" spans="1:7" ht="24.95" customHeight="1" x14ac:dyDescent="0.25">
      <c r="A65" s="34"/>
      <c r="B65" s="25"/>
      <c r="C65" s="35"/>
      <c r="D65" s="16"/>
      <c r="E65" s="7">
        <v>0</v>
      </c>
      <c r="F65" s="16"/>
      <c r="G65" s="18"/>
    </row>
    <row r="66" spans="1:7" ht="24.95" customHeight="1" x14ac:dyDescent="0.25">
      <c r="A66" s="34"/>
      <c r="B66" s="25"/>
      <c r="C66" s="35"/>
      <c r="D66" s="16"/>
      <c r="E66" s="8" t="s">
        <v>41</v>
      </c>
      <c r="F66" s="16"/>
      <c r="G66" s="18"/>
    </row>
    <row r="67" spans="1:7" ht="24.95" customHeight="1" thickBot="1" x14ac:dyDescent="0.3">
      <c r="A67" s="34"/>
      <c r="B67" s="25"/>
      <c r="C67" s="35"/>
      <c r="D67" s="16"/>
      <c r="E67" s="8"/>
      <c r="F67" s="16"/>
      <c r="G67" s="18"/>
    </row>
    <row r="68" spans="1:7" ht="50.1" customHeight="1" thickBot="1" x14ac:dyDescent="0.3">
      <c r="A68" s="50" t="s">
        <v>42</v>
      </c>
      <c r="B68" s="51"/>
      <c r="C68" s="52"/>
      <c r="D68" s="19">
        <f>ROUND(SUM(D62:D67),2)</f>
        <v>0</v>
      </c>
      <c r="E68" s="20"/>
      <c r="F68" s="19">
        <f>ROUND(SUM(F62:F67),2)</f>
        <v>0</v>
      </c>
      <c r="G68" s="21">
        <f>ROUND(SUM(G62:G67),2)</f>
        <v>0</v>
      </c>
    </row>
    <row r="70" spans="1:7" s="24" customFormat="1" ht="30" customHeight="1" x14ac:dyDescent="0.25">
      <c r="A70" s="49" t="s">
        <v>46</v>
      </c>
      <c r="B70" s="49"/>
      <c r="C70" s="49"/>
      <c r="D70" s="49"/>
      <c r="E70" s="49"/>
      <c r="F70" s="49"/>
      <c r="G70" s="49"/>
    </row>
    <row r="75" spans="1:7" ht="54.95" customHeight="1" x14ac:dyDescent="0.25">
      <c r="B75" s="48" t="s">
        <v>45</v>
      </c>
      <c r="C75" s="48"/>
      <c r="D75" s="48"/>
      <c r="E75" s="48"/>
      <c r="F75" s="48"/>
      <c r="G75" s="23"/>
    </row>
    <row r="76" spans="1:7" x14ac:dyDescent="0.25">
      <c r="A76" s="22"/>
    </row>
  </sheetData>
  <sheetProtection algorithmName="SHA-512" hashValue="68OLMtywmqTYKC91ku2UbbD33C/Vttgbg9PjL2LY+ooeiJ2fIU2IuLCrax8J0g1jWcK7Q4fKyOims41oAMfomA==" saltValue="RHrJy4e5YmGyFCDu4V+s3g==" spinCount="100000" sheet="1" objects="1" scenarios="1"/>
  <mergeCells count="9">
    <mergeCell ref="B75:F75"/>
    <mergeCell ref="A70:G70"/>
    <mergeCell ref="A68:C68"/>
    <mergeCell ref="A61:C61"/>
    <mergeCell ref="F1:G1"/>
    <mergeCell ref="A4:G4"/>
    <mergeCell ref="A2:B2"/>
    <mergeCell ref="A57:E57"/>
    <mergeCell ref="A59:C60"/>
  </mergeCells>
  <phoneticPr fontId="15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Jatczak</dc:creator>
  <cp:lastModifiedBy>elżbieta tomaszkiewicz</cp:lastModifiedBy>
  <cp:lastPrinted>2025-12-14T17:10:53Z</cp:lastPrinted>
  <dcterms:created xsi:type="dcterms:W3CDTF">2025-10-06T19:07:58Z</dcterms:created>
  <dcterms:modified xsi:type="dcterms:W3CDTF">2025-12-15T10:21:43Z</dcterms:modified>
</cp:coreProperties>
</file>